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https://mangalicatenyesztok-my.sharepoint.com/personal/kovacs_viktoria_mangalicatenyesztok_onmicrosoft_com/Documents/Dokumentumok/SERVER/Viki/elnökségi, vezetőségi ülések/"/>
    </mc:Choice>
  </mc:AlternateContent>
  <xr:revisionPtr revIDLastSave="4" documentId="8_{3A13F64E-24BF-4021-A237-C0F53EA73811}" xr6:coauthVersionLast="47" xr6:coauthVersionMax="47" xr10:uidLastSave="{23F4DD6F-A8A9-4478-A94D-352C93D04D34}"/>
  <bookViews>
    <workbookView xWindow="3030" yWindow="3030" windowWidth="21600" windowHeight="11355" activeTab="1" xr2:uid="{00000000-000D-0000-FFFF-FFFF00000000}"/>
  </bookViews>
  <sheets>
    <sheet name="Pénzügyi terv 2023" sheetId="2" r:id="rId1"/>
    <sheet name="Pénzügyi terv 2023 (2)" sheetId="3" r:id="rId2"/>
  </sheets>
  <definedNames>
    <definedName name="_xlnm.Print_Area" localSheetId="0">'Pénzügyi terv 2023'!$A$1:$C$46</definedName>
    <definedName name="_xlnm.Print_Area" localSheetId="1">'Pénzügyi terv 2023 (2)'!$A$1:$C$46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3" l="1"/>
  <c r="C11" i="2" l="1"/>
  <c r="C12" i="2" s="1"/>
  <c r="C12" i="3"/>
  <c r="C39" i="3" l="1"/>
  <c r="C44" i="3" s="1"/>
  <c r="C43" i="3"/>
  <c r="C45" i="3" l="1"/>
  <c r="C46" i="3" s="1"/>
  <c r="C43" i="2"/>
  <c r="C39" i="2"/>
  <c r="C44" i="2" s="1"/>
  <c r="C45" i="2" l="1"/>
  <c r="C4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MOE</author>
  </authors>
  <commentList>
    <comment ref="C33" authorId="0" shapeId="0" xr:uid="{F1BCFED1-E33B-4AC3-AA80-00B3240BD087}">
      <text>
        <r>
          <rPr>
            <b/>
            <sz val="9"/>
            <color indexed="81"/>
            <rFont val="Tahoma"/>
            <family val="2"/>
            <charset val="238"/>
          </rPr>
          <t>MOE:</t>
        </r>
        <r>
          <rPr>
            <sz val="9"/>
            <color indexed="81"/>
            <rFont val="Tahoma"/>
            <family val="2"/>
            <charset val="238"/>
          </rPr>
          <t xml:space="preserve">
tisztítószer, munkaruha, promóciós anyagok, kisértékű eszköz beszerzés</t>
        </r>
      </text>
    </comment>
    <comment ref="C35" authorId="0" shapeId="0" xr:uid="{5DC9CE52-27EF-4F05-B737-0CD3B428342C}">
      <text>
        <r>
          <rPr>
            <b/>
            <sz val="9"/>
            <color indexed="81"/>
            <rFont val="Tahoma"/>
            <family val="2"/>
            <charset val="238"/>
          </rPr>
          <t>MOE:</t>
        </r>
        <r>
          <rPr>
            <sz val="9"/>
            <color indexed="81"/>
            <rFont val="Tahoma"/>
            <family val="2"/>
            <charset val="238"/>
          </rPr>
          <t xml:space="preserve">
pl. nyotató</t>
        </r>
      </text>
    </comment>
    <comment ref="C38" authorId="0" shapeId="0" xr:uid="{59B2B17D-DF3E-4A31-94D7-934F3D758ABF}">
      <text>
        <r>
          <rPr>
            <b/>
            <sz val="9"/>
            <color indexed="81"/>
            <rFont val="Tahoma"/>
            <family val="2"/>
            <charset val="238"/>
          </rPr>
          <t>MOE:</t>
        </r>
        <r>
          <rPr>
            <sz val="9"/>
            <color indexed="81"/>
            <rFont val="Tahoma"/>
            <family val="2"/>
            <charset val="238"/>
          </rPr>
          <t xml:space="preserve">
takarítás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MOE</author>
  </authors>
  <commentList>
    <comment ref="C33" authorId="0" shapeId="0" xr:uid="{67177DB5-9314-4D0F-AAE0-22DBB7FC5474}">
      <text>
        <r>
          <rPr>
            <b/>
            <sz val="9"/>
            <color indexed="81"/>
            <rFont val="Tahoma"/>
            <family val="2"/>
            <charset val="238"/>
          </rPr>
          <t>MOE:</t>
        </r>
        <r>
          <rPr>
            <sz val="9"/>
            <color indexed="81"/>
            <rFont val="Tahoma"/>
            <family val="2"/>
            <charset val="238"/>
          </rPr>
          <t xml:space="preserve">
tisztítószer, munkaruha, promóciós anyagok, kisértékű eszköz beszerzés</t>
        </r>
      </text>
    </comment>
    <comment ref="C35" authorId="0" shapeId="0" xr:uid="{FA594410-6F0A-4268-920E-1B43E57B71A8}">
      <text>
        <r>
          <rPr>
            <b/>
            <sz val="9"/>
            <color indexed="81"/>
            <rFont val="Tahoma"/>
            <family val="2"/>
            <charset val="238"/>
          </rPr>
          <t>MOE:</t>
        </r>
        <r>
          <rPr>
            <sz val="9"/>
            <color indexed="81"/>
            <rFont val="Tahoma"/>
            <family val="2"/>
            <charset val="238"/>
          </rPr>
          <t xml:space="preserve">
pl. nyotató</t>
        </r>
      </text>
    </comment>
    <comment ref="C38" authorId="0" shapeId="0" xr:uid="{2F86ECB1-25AA-48D0-A561-92648406CED9}">
      <text>
        <r>
          <rPr>
            <b/>
            <sz val="9"/>
            <color indexed="81"/>
            <rFont val="Tahoma"/>
            <family val="2"/>
            <charset val="238"/>
          </rPr>
          <t>MOE:</t>
        </r>
        <r>
          <rPr>
            <sz val="9"/>
            <color indexed="81"/>
            <rFont val="Tahoma"/>
            <family val="2"/>
            <charset val="238"/>
          </rPr>
          <t xml:space="preserve">
takarítás</t>
        </r>
      </text>
    </comment>
  </commentList>
</comments>
</file>

<file path=xl/sharedStrings.xml><?xml version="1.0" encoding="utf-8"?>
<sst xmlns="http://schemas.openxmlformats.org/spreadsheetml/2006/main" count="98" uniqueCount="52">
  <si>
    <t>Bevételek</t>
  </si>
  <si>
    <t>Kiadások</t>
  </si>
  <si>
    <t>Tagdíj (1000 Ft/koca/év)</t>
  </si>
  <si>
    <t>Tenyésztésvezető és területi törzskönyvezők szaktanácsadási szolgáltatása</t>
  </si>
  <si>
    <t>Törzskönyvi nyomtatványok, reklámanyag, kiadvány</t>
  </si>
  <si>
    <t>Postaköltség</t>
  </si>
  <si>
    <t>Telefonköltség</t>
  </si>
  <si>
    <t>Bank költség</t>
  </si>
  <si>
    <t>Könyvelői költség</t>
  </si>
  <si>
    <t>Jogi képviseleti díj</t>
  </si>
  <si>
    <t>Nyomtatvány</t>
  </si>
  <si>
    <t>Eszközvásárlás</t>
  </si>
  <si>
    <t>Közgyűlés költsége (terembérlet, vendéglátás, hangfelvétel)</t>
  </si>
  <si>
    <t>MÁSZ és DAGENE pártoló tagdíj</t>
  </si>
  <si>
    <t>12 hó</t>
  </si>
  <si>
    <t>Koca származási lap (2500 ft/db)</t>
  </si>
  <si>
    <t>Új telepek szemléje (20 000Ft)</t>
  </si>
  <si>
    <t>Irodabérlet, rendezvények költsége</t>
  </si>
  <si>
    <t>Egyéb fenntartási, működési költség</t>
  </si>
  <si>
    <t>Állategészségügyi szolgáltatás</t>
  </si>
  <si>
    <t>Központi kannevelés</t>
  </si>
  <si>
    <t>Tervezett Pénzügyi eredmény</t>
  </si>
  <si>
    <t>Állatok szállítási költsége</t>
  </si>
  <si>
    <t>Pályázati tanácsadás, közbeszerzés, fordítás költsége</t>
  </si>
  <si>
    <t>Tenyészkan értékesítés</t>
  </si>
  <si>
    <t xml:space="preserve">Útiköltség </t>
  </si>
  <si>
    <t>Járulékok (szakképzési és szoc.hozzájárulás)</t>
  </si>
  <si>
    <t>Tenyésztésszervezési támogatás (6000 Ft/db) 2022. évi</t>
  </si>
  <si>
    <t>Rexpo, TT Play</t>
  </si>
  <si>
    <t>SZFTV szoftver karbantartása- DR. Kövér György</t>
  </si>
  <si>
    <t xml:space="preserve">12 hó </t>
  </si>
  <si>
    <t>Tagdíj (2000 Ft/koca/év)</t>
  </si>
  <si>
    <t>Koca származási lap (4000 ft/db)</t>
  </si>
  <si>
    <t>2000 db</t>
  </si>
  <si>
    <t>Új telepek szemléje (30 000Ft)</t>
  </si>
  <si>
    <t>8977 db</t>
  </si>
  <si>
    <t xml:space="preserve">8977 db </t>
  </si>
  <si>
    <t>2023. évi pénzügyi terv</t>
  </si>
  <si>
    <t>Nyitó pénzkészlet 2023-ben</t>
  </si>
  <si>
    <t>Tervezett pénzkiadások    2023-ban</t>
  </si>
  <si>
    <t>Tervezett pénzbevételek 2023-ban</t>
  </si>
  <si>
    <t>NÖVEKMÉNY 2022.12.31-ról 2023.12.31-re</t>
  </si>
  <si>
    <t>2023. évi tervezett kiadások összesen</t>
  </si>
  <si>
    <t xml:space="preserve"> TT Play</t>
  </si>
  <si>
    <t>Tervezett záró pénzkészlet 2023. 12. 31-én</t>
  </si>
  <si>
    <t>Nyitó pénzkészlet 2023-ban</t>
  </si>
  <si>
    <t>2023. évi tervezett bevétel összesen</t>
  </si>
  <si>
    <t>Ex situ 2022</t>
  </si>
  <si>
    <t>Tenyésztésszervezési támogatás (6000 Ft/db) 2023. évi</t>
  </si>
  <si>
    <t xml:space="preserve">Ex situ </t>
  </si>
  <si>
    <t>Munkabérek (Pádárné Viktória, Székely István)</t>
  </si>
  <si>
    <t>Munkabérek ( Pádárné Viktória, Székely István)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</si>
</sst>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Ft&quot;_-;\-* #,##0.00\ &quot;Ft&quot;_-;_-* &quot;-&quot;??\ &quot;Ft&quot;_-;_-@_-"/>
    <numFmt numFmtId="164" formatCode="#,##0.00\ &quot;HUF&quot;"/>
    <numFmt numFmtId="165" formatCode="#,##0\ &quot;HUF&quot;"/>
    <numFmt numFmtId="166" formatCode="_-* #,##0.00\ [$Ft-40E]_-;\-* #,##0.00\ [$Ft-40E]_-;_-* &quot;-&quot;??\ [$Ft-40E]_-;_-@_-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99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</borders>
  <cellStyleXfs count="3">
    <xf numFmtId="0" fontId="0" fillId="0" borderId="0"/>
    <xf numFmtId="0" fontId="6" fillId="5" borderId="3" applyNumberFormat="0" applyAlignment="0" applyProtection="0"/>
    <xf numFmtId="0" fontId="11" fillId="0" borderId="0"/>
  </cellStyleXfs>
  <cellXfs count="38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3" fillId="0" borderId="0" xfId="0" applyFont="1" applyAlignment="1">
      <alignment wrapText="1"/>
    </xf>
    <xf numFmtId="44" fontId="0" fillId="0" borderId="1" xfId="0" applyNumberFormat="1" applyBorder="1"/>
    <xf numFmtId="0" fontId="7" fillId="5" borderId="3" xfId="1" applyFont="1"/>
    <xf numFmtId="44" fontId="7" fillId="5" borderId="3" xfId="1" applyNumberFormat="1" applyFont="1"/>
    <xf numFmtId="0" fontId="4" fillId="6" borderId="1" xfId="0" applyFont="1" applyFill="1" applyBorder="1"/>
    <xf numFmtId="0" fontId="1" fillId="7" borderId="1" xfId="0" applyFont="1" applyFill="1" applyBorder="1"/>
    <xf numFmtId="0" fontId="1" fillId="8" borderId="1" xfId="0" applyFont="1" applyFill="1" applyBorder="1"/>
    <xf numFmtId="166" fontId="1" fillId="7" borderId="1" xfId="0" applyNumberFormat="1" applyFont="1" applyFill="1" applyBorder="1"/>
    <xf numFmtId="166" fontId="1" fillId="8" borderId="1" xfId="0" applyNumberFormat="1" applyFont="1" applyFill="1" applyBorder="1"/>
    <xf numFmtId="166" fontId="1" fillId="2" borderId="1" xfId="0" applyNumberFormat="1" applyFont="1" applyFill="1" applyBorder="1"/>
    <xf numFmtId="166" fontId="4" fillId="6" borderId="1" xfId="0" applyNumberFormat="1" applyFont="1" applyFill="1" applyBorder="1"/>
    <xf numFmtId="0" fontId="5" fillId="9" borderId="2" xfId="0" applyFont="1" applyFill="1" applyBorder="1" applyAlignment="1">
      <alignment horizontal="center"/>
    </xf>
    <xf numFmtId="0" fontId="0" fillId="9" borderId="0" xfId="0" applyFill="1"/>
    <xf numFmtId="0" fontId="0" fillId="9" borderId="1" xfId="0" applyFill="1" applyBorder="1" applyAlignment="1">
      <alignment horizontal="left"/>
    </xf>
    <xf numFmtId="0" fontId="0" fillId="9" borderId="1" xfId="0" applyFill="1" applyBorder="1" applyAlignment="1">
      <alignment wrapText="1"/>
    </xf>
    <xf numFmtId="166" fontId="0" fillId="9" borderId="1" xfId="0" applyNumberFormat="1" applyFill="1" applyBorder="1"/>
    <xf numFmtId="166" fontId="8" fillId="9" borderId="1" xfId="1" applyNumberFormat="1" applyFont="1" applyFill="1" applyBorder="1"/>
    <xf numFmtId="166" fontId="8" fillId="9" borderId="4" xfId="1" applyNumberFormat="1" applyFont="1" applyFill="1" applyBorder="1"/>
    <xf numFmtId="166" fontId="8" fillId="9" borderId="1" xfId="0" applyNumberFormat="1" applyFont="1" applyFill="1" applyBorder="1"/>
    <xf numFmtId="166" fontId="0" fillId="9" borderId="1" xfId="0" applyNumberFormat="1" applyFill="1" applyBorder="1" applyAlignment="1">
      <alignment wrapText="1"/>
    </xf>
    <xf numFmtId="166" fontId="8" fillId="9" borderId="3" xfId="1" applyNumberFormat="1" applyFont="1" applyFill="1"/>
    <xf numFmtId="0" fontId="5" fillId="9" borderId="1" xfId="0" applyFont="1" applyFill="1" applyBorder="1" applyAlignment="1">
      <alignment horizontal="center"/>
    </xf>
    <xf numFmtId="166" fontId="11" fillId="0" borderId="1" xfId="2" applyNumberFormat="1" applyBorder="1"/>
    <xf numFmtId="0" fontId="0" fillId="9" borderId="1" xfId="0" applyFill="1" applyBorder="1"/>
    <xf numFmtId="166" fontId="1" fillId="9" borderId="1" xfId="0" applyNumberFormat="1" applyFont="1" applyFill="1" applyBorder="1"/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</cellXfs>
  <cellStyles count="3">
    <cellStyle name="Bevitel" xfId="1" builtinId="20"/>
    <cellStyle name="Normál" xfId="0" builtinId="0"/>
    <cellStyle name="Normál 2" xfId="2" xr:uid="{628530B1-1F39-4511-960F-AA6BA5116D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6"/>
  <sheetViews>
    <sheetView zoomScaleNormal="100" workbookViewId="0">
      <selection activeCell="C10" sqref="C10"/>
    </sheetView>
  </sheetViews>
  <sheetFormatPr defaultRowHeight="15" x14ac:dyDescent="0.25"/>
  <cols>
    <col min="1" max="1" width="53.5703125" customWidth="1"/>
    <col min="3" max="3" width="23.5703125" customWidth="1"/>
    <col min="5" max="5" width="10.85546875" customWidth="1"/>
  </cols>
  <sheetData>
    <row r="1" spans="1:10" ht="18.75" x14ac:dyDescent="0.3">
      <c r="A1" s="36" t="s">
        <v>37</v>
      </c>
      <c r="B1" s="36"/>
      <c r="C1" s="36"/>
      <c r="D1" s="3"/>
      <c r="E1" s="3"/>
      <c r="F1" s="3"/>
      <c r="G1" s="3"/>
      <c r="H1" s="3"/>
      <c r="I1" s="3"/>
      <c r="J1" s="3"/>
    </row>
    <row r="2" spans="1:10" x14ac:dyDescent="0.25">
      <c r="A2" s="4"/>
      <c r="B2" s="4"/>
      <c r="C2" s="4"/>
      <c r="D2" s="3"/>
      <c r="E2" s="3"/>
      <c r="F2" s="3"/>
      <c r="G2" s="3"/>
      <c r="H2" s="3"/>
      <c r="I2" s="3"/>
      <c r="J2" s="3"/>
    </row>
    <row r="3" spans="1:10" x14ac:dyDescent="0.25">
      <c r="A3" s="4"/>
      <c r="B3" s="4"/>
      <c r="C3" s="4"/>
      <c r="D3" s="3"/>
      <c r="E3" s="3"/>
      <c r="F3" s="3"/>
      <c r="G3" s="3"/>
      <c r="H3" s="3"/>
      <c r="I3" s="3"/>
      <c r="J3" s="3"/>
    </row>
    <row r="4" spans="1:10" ht="18.75" x14ac:dyDescent="0.3">
      <c r="A4" s="35" t="s">
        <v>0</v>
      </c>
      <c r="B4" s="35"/>
      <c r="C4" s="35"/>
    </row>
    <row r="5" spans="1:10" x14ac:dyDescent="0.25">
      <c r="A5" s="5" t="s">
        <v>2</v>
      </c>
      <c r="B5" s="5" t="s">
        <v>36</v>
      </c>
      <c r="C5" s="25">
        <v>8977000</v>
      </c>
    </row>
    <row r="6" spans="1:10" x14ac:dyDescent="0.25">
      <c r="A6" s="5" t="s">
        <v>15</v>
      </c>
      <c r="B6" s="5" t="s">
        <v>33</v>
      </c>
      <c r="C6" s="25">
        <v>5000000</v>
      </c>
    </row>
    <row r="7" spans="1:10" x14ac:dyDescent="0.25">
      <c r="A7" s="5" t="s">
        <v>24</v>
      </c>
      <c r="B7" s="5"/>
      <c r="C7" s="30">
        <v>6000000</v>
      </c>
    </row>
    <row r="8" spans="1:10" x14ac:dyDescent="0.25">
      <c r="A8" s="5" t="s">
        <v>16</v>
      </c>
      <c r="B8" s="5">
        <v>15</v>
      </c>
      <c r="C8" s="25">
        <v>300000</v>
      </c>
    </row>
    <row r="9" spans="1:10" x14ac:dyDescent="0.25">
      <c r="A9" s="5" t="s">
        <v>48</v>
      </c>
      <c r="B9" s="5"/>
      <c r="C9" s="25">
        <v>54222000</v>
      </c>
    </row>
    <row r="10" spans="1:10" s="22" customFormat="1" x14ac:dyDescent="0.25">
      <c r="A10" s="33" t="s">
        <v>47</v>
      </c>
      <c r="B10" s="33"/>
      <c r="C10" s="25">
        <v>62578000</v>
      </c>
    </row>
    <row r="11" spans="1:10" x14ac:dyDescent="0.25">
      <c r="A11" s="15" t="s">
        <v>46</v>
      </c>
      <c r="B11" s="15"/>
      <c r="C11" s="17">
        <f>SUM(C5:C10)</f>
        <v>137077000</v>
      </c>
    </row>
    <row r="12" spans="1:10" x14ac:dyDescent="0.25">
      <c r="A12" s="16" t="s">
        <v>46</v>
      </c>
      <c r="B12" s="16"/>
      <c r="C12" s="18">
        <f>SUM(C11:C11)</f>
        <v>137077000</v>
      </c>
    </row>
    <row r="13" spans="1:10" x14ac:dyDescent="0.25">
      <c r="C13" s="2"/>
    </row>
    <row r="14" spans="1:10" x14ac:dyDescent="0.25">
      <c r="C14" s="1"/>
    </row>
    <row r="16" spans="1:10" ht="18.75" x14ac:dyDescent="0.3">
      <c r="A16" s="35" t="s">
        <v>1</v>
      </c>
      <c r="B16" s="35"/>
      <c r="C16" s="35"/>
    </row>
    <row r="17" spans="1:4" ht="30" x14ac:dyDescent="0.25">
      <c r="A17" s="24" t="s">
        <v>3</v>
      </c>
      <c r="B17" s="5" t="s">
        <v>14</v>
      </c>
      <c r="C17" s="25">
        <v>50821320</v>
      </c>
    </row>
    <row r="18" spans="1:4" x14ac:dyDescent="0.25">
      <c r="A18" s="24" t="s">
        <v>51</v>
      </c>
      <c r="B18" s="5" t="s">
        <v>14</v>
      </c>
      <c r="C18" s="25">
        <v>7000000</v>
      </c>
    </row>
    <row r="19" spans="1:4" x14ac:dyDescent="0.25">
      <c r="A19" s="24" t="s">
        <v>29</v>
      </c>
      <c r="B19" s="5" t="s">
        <v>30</v>
      </c>
      <c r="C19" s="25">
        <v>600000</v>
      </c>
    </row>
    <row r="20" spans="1:4" x14ac:dyDescent="0.25">
      <c r="A20" s="24" t="s">
        <v>26</v>
      </c>
      <c r="B20" s="5" t="s">
        <v>14</v>
      </c>
      <c r="C20" s="25">
        <v>1000000</v>
      </c>
    </row>
    <row r="21" spans="1:4" x14ac:dyDescent="0.25">
      <c r="A21" s="24" t="s">
        <v>19</v>
      </c>
      <c r="B21" s="5"/>
      <c r="C21" s="26">
        <v>1800000</v>
      </c>
    </row>
    <row r="22" spans="1:4" x14ac:dyDescent="0.25">
      <c r="A22" s="24" t="s">
        <v>20</v>
      </c>
      <c r="B22" s="5"/>
      <c r="C22" s="26">
        <v>22000000</v>
      </c>
    </row>
    <row r="23" spans="1:4" x14ac:dyDescent="0.25">
      <c r="A23" s="24" t="s">
        <v>22</v>
      </c>
      <c r="B23" s="5"/>
      <c r="C23" s="27">
        <v>3061000</v>
      </c>
    </row>
    <row r="24" spans="1:4" x14ac:dyDescent="0.25">
      <c r="A24" s="24" t="s">
        <v>4</v>
      </c>
      <c r="B24" s="5"/>
      <c r="C24" s="28">
        <v>3000000</v>
      </c>
      <c r="D24" t="s">
        <v>43</v>
      </c>
    </row>
    <row r="25" spans="1:4" x14ac:dyDescent="0.25">
      <c r="A25" s="24" t="s">
        <v>25</v>
      </c>
      <c r="B25" s="5" t="s">
        <v>14</v>
      </c>
      <c r="C25" s="25">
        <v>500000</v>
      </c>
    </row>
    <row r="26" spans="1:4" x14ac:dyDescent="0.25">
      <c r="A26" s="24" t="s">
        <v>5</v>
      </c>
      <c r="B26" s="5"/>
      <c r="C26" s="25">
        <v>350000</v>
      </c>
    </row>
    <row r="27" spans="1:4" x14ac:dyDescent="0.25">
      <c r="A27" s="24" t="s">
        <v>6</v>
      </c>
      <c r="B27" s="5"/>
      <c r="C27" s="25">
        <v>600000</v>
      </c>
    </row>
    <row r="28" spans="1:4" x14ac:dyDescent="0.25">
      <c r="A28" s="24" t="s">
        <v>7</v>
      </c>
      <c r="B28" s="5"/>
      <c r="C28" s="25">
        <v>900000</v>
      </c>
    </row>
    <row r="29" spans="1:4" x14ac:dyDescent="0.25">
      <c r="A29" s="24" t="s">
        <v>17</v>
      </c>
      <c r="B29" s="5" t="s">
        <v>14</v>
      </c>
      <c r="C29" s="25">
        <v>2895600</v>
      </c>
    </row>
    <row r="30" spans="1:4" x14ac:dyDescent="0.25">
      <c r="A30" s="24" t="s">
        <v>8</v>
      </c>
      <c r="B30" s="5"/>
      <c r="C30" s="25">
        <v>2000000</v>
      </c>
    </row>
    <row r="31" spans="1:4" x14ac:dyDescent="0.25">
      <c r="A31" s="24" t="s">
        <v>9</v>
      </c>
      <c r="B31" s="5"/>
      <c r="C31" s="25">
        <v>300000</v>
      </c>
    </row>
    <row r="32" spans="1:4" x14ac:dyDescent="0.25">
      <c r="A32" s="24" t="s">
        <v>23</v>
      </c>
      <c r="B32" s="5"/>
      <c r="C32" s="25">
        <v>2500000</v>
      </c>
    </row>
    <row r="33" spans="1:8" x14ac:dyDescent="0.25">
      <c r="A33" s="7" t="s">
        <v>18</v>
      </c>
      <c r="B33" s="5"/>
      <c r="C33" s="25">
        <v>1000000</v>
      </c>
    </row>
    <row r="34" spans="1:8" x14ac:dyDescent="0.25">
      <c r="A34" s="24" t="s">
        <v>10</v>
      </c>
      <c r="B34" s="5"/>
      <c r="C34" s="25">
        <v>600000</v>
      </c>
    </row>
    <row r="35" spans="1:8" x14ac:dyDescent="0.25">
      <c r="A35" s="24" t="s">
        <v>11</v>
      </c>
      <c r="B35" s="5"/>
      <c r="C35" s="25">
        <v>600000</v>
      </c>
    </row>
    <row r="36" spans="1:8" ht="30" x14ac:dyDescent="0.25">
      <c r="A36" s="24" t="s">
        <v>12</v>
      </c>
      <c r="B36" s="5"/>
      <c r="C36" s="25">
        <v>1500000</v>
      </c>
    </row>
    <row r="37" spans="1:8" x14ac:dyDescent="0.25">
      <c r="A37" s="24" t="s">
        <v>13</v>
      </c>
      <c r="B37" s="5"/>
      <c r="C37" s="25">
        <v>650000</v>
      </c>
    </row>
    <row r="38" spans="1:8" x14ac:dyDescent="0.25">
      <c r="A38" s="24" t="s">
        <v>18</v>
      </c>
      <c r="B38" s="7"/>
      <c r="C38" s="29">
        <v>250000</v>
      </c>
      <c r="D38" s="10"/>
      <c r="E38" s="10"/>
      <c r="F38" s="10"/>
      <c r="G38" s="10"/>
      <c r="H38" s="10"/>
    </row>
    <row r="39" spans="1:8" x14ac:dyDescent="0.25">
      <c r="A39" s="9" t="s">
        <v>42</v>
      </c>
      <c r="B39" s="8"/>
      <c r="C39" s="19">
        <f>SUM(C17:C38)</f>
        <v>103927920</v>
      </c>
    </row>
    <row r="41" spans="1:8" ht="23.25" x14ac:dyDescent="0.35">
      <c r="A41" s="37" t="s">
        <v>21</v>
      </c>
      <c r="B41" s="37"/>
      <c r="C41" s="37"/>
    </row>
    <row r="42" spans="1:8" s="22" customFormat="1" ht="19.5" customHeight="1" x14ac:dyDescent="0.35">
      <c r="A42" s="23" t="s">
        <v>38</v>
      </c>
      <c r="B42" s="31"/>
      <c r="C42" s="32">
        <v>59511710</v>
      </c>
    </row>
    <row r="43" spans="1:8" x14ac:dyDescent="0.25">
      <c r="A43" s="5" t="s">
        <v>40</v>
      </c>
      <c r="B43" s="6"/>
      <c r="C43" s="11">
        <f>C12</f>
        <v>137077000</v>
      </c>
    </row>
    <row r="44" spans="1:8" x14ac:dyDescent="0.25">
      <c r="A44" s="5" t="s">
        <v>39</v>
      </c>
      <c r="B44" s="6"/>
      <c r="C44" s="11">
        <f>C39</f>
        <v>103927920</v>
      </c>
    </row>
    <row r="45" spans="1:8" x14ac:dyDescent="0.25">
      <c r="A45" s="12" t="s">
        <v>44</v>
      </c>
      <c r="B45" s="12"/>
      <c r="C45" s="13">
        <f>C42+C43-C44</f>
        <v>92660790</v>
      </c>
    </row>
    <row r="46" spans="1:8" ht="18.75" x14ac:dyDescent="0.3">
      <c r="A46" s="14" t="s">
        <v>41</v>
      </c>
      <c r="B46" s="14"/>
      <c r="C46" s="20">
        <f>C45-C42</f>
        <v>33149080</v>
      </c>
    </row>
  </sheetData>
  <mergeCells count="4">
    <mergeCell ref="A4:C4"/>
    <mergeCell ref="A16:C16"/>
    <mergeCell ref="A1:C1"/>
    <mergeCell ref="A41:C41"/>
  </mergeCells>
  <pageMargins left="0.7" right="0.7" top="0.75" bottom="0.75" header="0.3" footer="0.3"/>
  <pageSetup paperSize="9" scale="9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145F4-393A-41E5-AD34-A60E07CC1890}">
  <dimension ref="A1:J46"/>
  <sheetViews>
    <sheetView tabSelected="1" zoomScaleNormal="100" workbookViewId="0">
      <selection activeCell="A12" sqref="A12:XFD12"/>
    </sheetView>
  </sheetViews>
  <sheetFormatPr defaultRowHeight="15" x14ac:dyDescent="0.25"/>
  <cols>
    <col min="1" max="1" width="53.5703125" customWidth="1"/>
    <col min="3" max="3" width="23.5703125" customWidth="1"/>
    <col min="5" max="5" width="10.85546875" customWidth="1"/>
  </cols>
  <sheetData>
    <row r="1" spans="1:10" ht="18.75" x14ac:dyDescent="0.3">
      <c r="A1" s="36" t="s">
        <v>37</v>
      </c>
      <c r="B1" s="36"/>
      <c r="C1" s="36"/>
      <c r="D1" s="3"/>
      <c r="E1" s="3"/>
      <c r="F1" s="3"/>
      <c r="G1" s="3"/>
      <c r="H1" s="3"/>
      <c r="I1" s="3"/>
      <c r="J1" s="3"/>
    </row>
    <row r="2" spans="1:10" x14ac:dyDescent="0.25">
      <c r="A2" s="4"/>
      <c r="B2" s="4"/>
      <c r="C2" s="4"/>
      <c r="D2" s="3"/>
      <c r="E2" s="3"/>
      <c r="F2" s="3"/>
      <c r="G2" s="3"/>
      <c r="H2" s="3"/>
      <c r="I2" s="3"/>
      <c r="J2" s="3"/>
    </row>
    <row r="3" spans="1:10" x14ac:dyDescent="0.25">
      <c r="A3" s="4"/>
      <c r="B3" s="4"/>
      <c r="C3" s="4"/>
      <c r="D3" s="3"/>
      <c r="E3" s="3"/>
      <c r="F3" s="3"/>
      <c r="G3" s="3"/>
      <c r="H3" s="3"/>
      <c r="I3" s="3"/>
      <c r="J3" s="3"/>
    </row>
    <row r="4" spans="1:10" ht="18.75" x14ac:dyDescent="0.3">
      <c r="A4" s="35" t="s">
        <v>0</v>
      </c>
      <c r="B4" s="35"/>
      <c r="C4" s="35"/>
    </row>
    <row r="5" spans="1:10" x14ac:dyDescent="0.25">
      <c r="A5" s="5" t="s">
        <v>31</v>
      </c>
      <c r="B5" s="5" t="s">
        <v>35</v>
      </c>
      <c r="C5" s="25">
        <v>17954000</v>
      </c>
    </row>
    <row r="6" spans="1:10" x14ac:dyDescent="0.25">
      <c r="A6" s="5" t="s">
        <v>32</v>
      </c>
      <c r="B6" s="5" t="s">
        <v>33</v>
      </c>
      <c r="C6" s="25">
        <v>8000000</v>
      </c>
    </row>
    <row r="7" spans="1:10" x14ac:dyDescent="0.25">
      <c r="A7" s="5" t="s">
        <v>24</v>
      </c>
      <c r="B7" s="5"/>
      <c r="C7" s="30">
        <v>7800000</v>
      </c>
    </row>
    <row r="8" spans="1:10" x14ac:dyDescent="0.25">
      <c r="A8" s="5" t="s">
        <v>34</v>
      </c>
      <c r="B8" s="5">
        <v>15</v>
      </c>
      <c r="C8" s="25">
        <v>450000</v>
      </c>
    </row>
    <row r="9" spans="1:10" x14ac:dyDescent="0.25">
      <c r="A9" s="5" t="s">
        <v>27</v>
      </c>
      <c r="B9" s="5"/>
      <c r="C9" s="34">
        <v>54788000</v>
      </c>
    </row>
    <row r="10" spans="1:10" s="22" customFormat="1" x14ac:dyDescent="0.25">
      <c r="A10" s="33" t="s">
        <v>49</v>
      </c>
      <c r="B10" s="33"/>
      <c r="C10" s="34">
        <v>62578000</v>
      </c>
    </row>
    <row r="11" spans="1:10" x14ac:dyDescent="0.25">
      <c r="A11" s="15" t="s">
        <v>46</v>
      </c>
      <c r="B11" s="15"/>
      <c r="C11" s="17">
        <f>SUM(C5:C10)</f>
        <v>151570000</v>
      </c>
    </row>
    <row r="12" spans="1:10" x14ac:dyDescent="0.25">
      <c r="A12" s="16" t="s">
        <v>46</v>
      </c>
      <c r="B12" s="16"/>
      <c r="C12" s="18">
        <f>SUM(C11:C11)</f>
        <v>151570000</v>
      </c>
    </row>
    <row r="13" spans="1:10" x14ac:dyDescent="0.25">
      <c r="C13" s="2"/>
    </row>
    <row r="14" spans="1:10" x14ac:dyDescent="0.25">
      <c r="C14" s="1"/>
    </row>
    <row r="16" spans="1:10" ht="18.75" x14ac:dyDescent="0.3">
      <c r="A16" s="35" t="s">
        <v>1</v>
      </c>
      <c r="B16" s="35"/>
      <c r="C16" s="35"/>
    </row>
    <row r="17" spans="1:4" ht="30" x14ac:dyDescent="0.25">
      <c r="A17" s="24" t="s">
        <v>3</v>
      </c>
      <c r="B17" s="5" t="s">
        <v>14</v>
      </c>
      <c r="C17" s="25">
        <v>50821320</v>
      </c>
    </row>
    <row r="18" spans="1:4" x14ac:dyDescent="0.25">
      <c r="A18" s="24" t="s">
        <v>50</v>
      </c>
      <c r="B18" s="5" t="s">
        <v>14</v>
      </c>
      <c r="C18" s="25">
        <v>7000000</v>
      </c>
    </row>
    <row r="19" spans="1:4" x14ac:dyDescent="0.25">
      <c r="A19" s="24" t="s">
        <v>29</v>
      </c>
      <c r="B19" s="5" t="s">
        <v>30</v>
      </c>
      <c r="C19" s="25">
        <v>600000</v>
      </c>
    </row>
    <row r="20" spans="1:4" x14ac:dyDescent="0.25">
      <c r="A20" s="24" t="s">
        <v>26</v>
      </c>
      <c r="B20" s="5" t="s">
        <v>14</v>
      </c>
      <c r="C20" s="25">
        <v>1000000</v>
      </c>
    </row>
    <row r="21" spans="1:4" x14ac:dyDescent="0.25">
      <c r="A21" s="24" t="s">
        <v>19</v>
      </c>
      <c r="B21" s="5"/>
      <c r="C21" s="26">
        <v>1800000</v>
      </c>
    </row>
    <row r="22" spans="1:4" x14ac:dyDescent="0.25">
      <c r="A22" s="24" t="s">
        <v>20</v>
      </c>
      <c r="B22" s="5"/>
      <c r="C22" s="26">
        <v>22000000</v>
      </c>
    </row>
    <row r="23" spans="1:4" x14ac:dyDescent="0.25">
      <c r="A23" s="24" t="s">
        <v>22</v>
      </c>
      <c r="B23" s="5"/>
      <c r="C23" s="27">
        <v>3061000</v>
      </c>
    </row>
    <row r="24" spans="1:4" x14ac:dyDescent="0.25">
      <c r="A24" s="24" t="s">
        <v>4</v>
      </c>
      <c r="B24" s="5"/>
      <c r="C24" s="28">
        <v>3000000</v>
      </c>
      <c r="D24" t="s">
        <v>28</v>
      </c>
    </row>
    <row r="25" spans="1:4" x14ac:dyDescent="0.25">
      <c r="A25" s="24" t="s">
        <v>25</v>
      </c>
      <c r="B25" s="5" t="s">
        <v>14</v>
      </c>
      <c r="C25" s="25">
        <v>500000</v>
      </c>
    </row>
    <row r="26" spans="1:4" x14ac:dyDescent="0.25">
      <c r="A26" s="24" t="s">
        <v>5</v>
      </c>
      <c r="B26" s="5"/>
      <c r="C26" s="25">
        <v>350000</v>
      </c>
    </row>
    <row r="27" spans="1:4" x14ac:dyDescent="0.25">
      <c r="A27" s="24" t="s">
        <v>6</v>
      </c>
      <c r="B27" s="5"/>
      <c r="C27" s="25">
        <v>600000</v>
      </c>
    </row>
    <row r="28" spans="1:4" x14ac:dyDescent="0.25">
      <c r="A28" s="24" t="s">
        <v>7</v>
      </c>
      <c r="B28" s="5"/>
      <c r="C28" s="25">
        <v>900000</v>
      </c>
    </row>
    <row r="29" spans="1:4" x14ac:dyDescent="0.25">
      <c r="A29" s="24" t="s">
        <v>17</v>
      </c>
      <c r="B29" s="5" t="s">
        <v>14</v>
      </c>
      <c r="C29" s="25">
        <v>2895600</v>
      </c>
    </row>
    <row r="30" spans="1:4" x14ac:dyDescent="0.25">
      <c r="A30" s="24" t="s">
        <v>8</v>
      </c>
      <c r="B30" s="5"/>
      <c r="C30" s="25">
        <v>2000000</v>
      </c>
    </row>
    <row r="31" spans="1:4" x14ac:dyDescent="0.25">
      <c r="A31" s="24" t="s">
        <v>9</v>
      </c>
      <c r="B31" s="5"/>
      <c r="C31" s="25">
        <v>300000</v>
      </c>
    </row>
    <row r="32" spans="1:4" x14ac:dyDescent="0.25">
      <c r="A32" s="24" t="s">
        <v>23</v>
      </c>
      <c r="B32" s="5"/>
      <c r="C32" s="25">
        <v>2500000</v>
      </c>
    </row>
    <row r="33" spans="1:8" x14ac:dyDescent="0.25">
      <c r="A33" s="7" t="s">
        <v>18</v>
      </c>
      <c r="B33" s="5"/>
      <c r="C33" s="25">
        <v>1000000</v>
      </c>
    </row>
    <row r="34" spans="1:8" x14ac:dyDescent="0.25">
      <c r="A34" s="24" t="s">
        <v>10</v>
      </c>
      <c r="B34" s="5"/>
      <c r="C34" s="25">
        <v>600000</v>
      </c>
    </row>
    <row r="35" spans="1:8" x14ac:dyDescent="0.25">
      <c r="A35" s="24" t="s">
        <v>11</v>
      </c>
      <c r="B35" s="5"/>
      <c r="C35" s="25">
        <v>600000</v>
      </c>
    </row>
    <row r="36" spans="1:8" ht="30" x14ac:dyDescent="0.25">
      <c r="A36" s="24" t="s">
        <v>12</v>
      </c>
      <c r="B36" s="5"/>
      <c r="C36" s="25">
        <v>1500000</v>
      </c>
    </row>
    <row r="37" spans="1:8" x14ac:dyDescent="0.25">
      <c r="A37" s="24" t="s">
        <v>13</v>
      </c>
      <c r="B37" s="5"/>
      <c r="C37" s="25">
        <v>650000</v>
      </c>
    </row>
    <row r="38" spans="1:8" x14ac:dyDescent="0.25">
      <c r="A38" s="24" t="s">
        <v>18</v>
      </c>
      <c r="B38" s="7"/>
      <c r="C38" s="29">
        <v>250000</v>
      </c>
      <c r="D38" s="10"/>
      <c r="E38" s="10"/>
      <c r="F38" s="10"/>
      <c r="G38" s="10"/>
      <c r="H38" s="10"/>
    </row>
    <row r="39" spans="1:8" x14ac:dyDescent="0.25">
      <c r="A39" s="9" t="s">
        <v>42</v>
      </c>
      <c r="B39" s="8"/>
      <c r="C39" s="19">
        <f>SUM(C17:C38)</f>
        <v>103927920</v>
      </c>
    </row>
    <row r="41" spans="1:8" ht="23.25" x14ac:dyDescent="0.35">
      <c r="A41" s="37" t="s">
        <v>21</v>
      </c>
      <c r="B41" s="37"/>
      <c r="C41" s="37"/>
    </row>
    <row r="42" spans="1:8" s="22" customFormat="1" ht="19.5" customHeight="1" x14ac:dyDescent="0.35">
      <c r="A42" s="23" t="s">
        <v>45</v>
      </c>
      <c r="B42" s="21"/>
      <c r="C42" s="32">
        <v>59511710</v>
      </c>
    </row>
    <row r="43" spans="1:8" x14ac:dyDescent="0.25">
      <c r="A43" s="5" t="s">
        <v>40</v>
      </c>
      <c r="B43" s="6"/>
      <c r="C43" s="11">
        <f>C12</f>
        <v>151570000</v>
      </c>
    </row>
    <row r="44" spans="1:8" x14ac:dyDescent="0.25">
      <c r="A44" s="5" t="s">
        <v>39</v>
      </c>
      <c r="B44" s="6"/>
      <c r="C44" s="11">
        <f>C39</f>
        <v>103927920</v>
      </c>
    </row>
    <row r="45" spans="1:8" x14ac:dyDescent="0.25">
      <c r="A45" s="12" t="s">
        <v>44</v>
      </c>
      <c r="B45" s="12"/>
      <c r="C45" s="13">
        <f>C42+C43-C44</f>
        <v>107153790</v>
      </c>
    </row>
    <row r="46" spans="1:8" ht="18.75" x14ac:dyDescent="0.3">
      <c r="A46" s="14" t="s">
        <v>41</v>
      </c>
      <c r="B46" s="14"/>
      <c r="C46" s="20">
        <f>C45-C42</f>
        <v>47642080</v>
      </c>
    </row>
  </sheetData>
  <mergeCells count="4">
    <mergeCell ref="A1:C1"/>
    <mergeCell ref="A4:C4"/>
    <mergeCell ref="A16:C16"/>
    <mergeCell ref="A41:C41"/>
  </mergeCells>
  <pageMargins left="0.7" right="0.7" top="0.75" bottom="0.75" header="0.3" footer="0.3"/>
  <pageSetup paperSize="9" scale="9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Pénzügyi terv 2023</vt:lpstr>
      <vt:lpstr>Pénzügyi terv 2023 (2)</vt:lpstr>
      <vt:lpstr>'Pénzügyi terv 2023'!Nyomtatási_terület</vt:lpstr>
      <vt:lpstr>'Pénzügyi terv 2023 (2)'!Nyomtatási_terület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</dc:creator>
  <cp:lastModifiedBy>Judit Pálóczi</cp:lastModifiedBy>
  <cp:lastPrinted>2023-05-08T06:40:26Z</cp:lastPrinted>
  <dcterms:created xsi:type="dcterms:W3CDTF">2016-05-13T12:20:16Z</dcterms:created>
  <dcterms:modified xsi:type="dcterms:W3CDTF">2023-05-18T09:30:48Z</dcterms:modified>
</cp:coreProperties>
</file>